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МКОУ ООШ №21\Питание 2023-2025\Типовое меню на сайт 2025\"/>
    </mc:Choice>
  </mc:AlternateContent>
  <xr:revisionPtr revIDLastSave="0" documentId="13_ncr:1_{BFC9FD95-8578-4D1F-A03D-50257D8B94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95" i="1"/>
  <c r="L62" i="1"/>
  <c r="L195" i="1"/>
  <c r="G195" i="1"/>
  <c r="H119" i="1"/>
  <c r="H24" i="1"/>
  <c r="G24" i="1"/>
  <c r="J24" i="1"/>
  <c r="J196" i="1" s="1"/>
  <c r="I24" i="1"/>
  <c r="F24" i="1"/>
  <c r="F196" i="1" s="1"/>
  <c r="L196" i="1" l="1"/>
  <c r="I196" i="1"/>
  <c r="H196" i="1"/>
  <c r="G196" i="1"/>
</calcChain>
</file>

<file path=xl/sharedStrings.xml><?xml version="1.0" encoding="utf-8"?>
<sst xmlns="http://schemas.openxmlformats.org/spreadsheetml/2006/main" count="266" uniqueCount="75">
  <si>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</si>
  <si>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</si>
  <si>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</si>
  <si>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</si>
  <si>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</si>
  <si>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</si>
  <si>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</si>
  <si>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</si>
  <si>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</si>
  <si>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</si>
  <si>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</si>
  <si>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</si>
  <si>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</si>
  <si>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</si>
  <si>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</si>
  <si>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</si>
  <si>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</si>
  <si>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</si>
  <si>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</si>
  <si>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</si>
  <si>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</si>
  <si>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</si>
  <si>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</si>
  <si>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</si>
  <si>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</si>
  <si>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</si>
  <si>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</si>
  <si>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</si>
  <si>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</si>
  <si>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</si>
  <si>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</si>
  <si>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</si>
  <si>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</si>
  <si>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</si>
  <si>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</si>
  <si>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</si>
  <si>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</si>
  <si>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</si>
  <si>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</si>
  <si>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</si>
  <si>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</si>
  <si>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</si>
  <si>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Чай с лимоном</t>
  </si>
  <si>
    <t>Каша жидкая молочная рисовая</t>
  </si>
  <si>
    <t>Омлет натуральный</t>
  </si>
  <si>
    <t>Какао с молоком</t>
  </si>
  <si>
    <t>Бутерброды с сыром</t>
  </si>
  <si>
    <t>Икра свекольная</t>
  </si>
  <si>
    <t>Плов из птицы</t>
  </si>
  <si>
    <t>Запеканка из творога</t>
  </si>
  <si>
    <t>Масло сливочное (Крестьянское ж.72.5%)</t>
  </si>
  <si>
    <t>МКОУ ООШ № 21 ст. Новоекатериновская</t>
  </si>
  <si>
    <t>Директор МКОУ ООШ № 21</t>
  </si>
  <si>
    <t>Д.Ф. Косенко</t>
  </si>
  <si>
    <t>Масло сливочное (Крестьянское) ж. 72.5%</t>
  </si>
  <si>
    <t>305/2012,312</t>
  </si>
  <si>
    <t>Свекла, тушенная в сметане</t>
  </si>
  <si>
    <t>134/2012</t>
  </si>
  <si>
    <t>Биточки из говядины, каша вязкая (гречневая)</t>
  </si>
  <si>
    <t>Соки фруктовые (яблочный)</t>
  </si>
  <si>
    <t>Рыба припущенная, пюре картофельное</t>
  </si>
  <si>
    <t>245/2012,312</t>
  </si>
  <si>
    <t>Тефтели 2-й вариант, соус томатный, макаронные изделия отварные</t>
  </si>
  <si>
    <t>хол.блюдо</t>
  </si>
  <si>
    <t>Котлеты рубленые из птицы, пюре картофельное</t>
  </si>
  <si>
    <t>Рыба запеченная в сметанном соусе, пюре картофельное</t>
  </si>
  <si>
    <t>232/330,312</t>
  </si>
  <si>
    <t>Плоды свежие (яблоки)</t>
  </si>
  <si>
    <t>Биточки из говядины, макаронные изделия отварные</t>
  </si>
  <si>
    <t>Котлеты рубленые из птицы, каша вязкая (гречневая)</t>
  </si>
  <si>
    <t>305/2012,303</t>
  </si>
  <si>
    <t>пром.прод</t>
  </si>
  <si>
    <t>279,348,309</t>
  </si>
  <si>
    <t>Горох овощной отварной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</si>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</sst>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51</v>
      </c>
      <c r="D1" s="54"/>
      <c r="E1" s="54"/>
      <c r="F1" s="12" t="s">
        <v>16</v>
      </c>
      <c r="G1" s="2" t="s">
        <v>17</v>
      </c>
      <c r="H1" s="55" t="s">
        <v>52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4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61</v>
      </c>
      <c r="L6" s="40">
        <v>76.16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1.52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4.8</v>
      </c>
      <c r="H9" s="43">
        <v>0.8</v>
      </c>
      <c r="I9" s="43">
        <v>25.2</v>
      </c>
      <c r="J9" s="43">
        <v>127.6</v>
      </c>
      <c r="K9" s="44" t="s">
        <v>71</v>
      </c>
      <c r="L9" s="43">
        <v>3.48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1.26</v>
      </c>
      <c r="H11" s="43">
        <v>1.62</v>
      </c>
      <c r="I11" s="43">
        <v>8.0399999999999991</v>
      </c>
      <c r="J11" s="43">
        <v>51.6</v>
      </c>
      <c r="K11" s="44">
        <v>139</v>
      </c>
      <c r="L11" s="43">
        <v>7.91</v>
      </c>
    </row>
    <row r="12" spans="1:12" ht="14.4" x14ac:dyDescent="0.3">
      <c r="A12" s="23"/>
      <c r="B12" s="15"/>
      <c r="C12" s="11"/>
      <c r="D12" s="6" t="s">
        <v>63</v>
      </c>
      <c r="E12" s="42" t="s">
        <v>54</v>
      </c>
      <c r="F12" s="43">
        <v>10</v>
      </c>
      <c r="G12" s="43">
        <v>0.1</v>
      </c>
      <c r="H12" s="43">
        <v>8.1999999999999993</v>
      </c>
      <c r="I12" s="43">
        <v>0.1</v>
      </c>
      <c r="J12" s="43">
        <v>75</v>
      </c>
      <c r="K12" s="44">
        <v>14</v>
      </c>
      <c r="L12" s="43">
        <v>8.5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67.239999999999981</v>
      </c>
      <c r="J13" s="19">
        <f t="shared" si="0"/>
        <v>595.6</v>
      </c>
      <c r="K13" s="25"/>
      <c r="L13" s="19">
        <f t="shared" ref="L13" si="1">SUM(L6:L12)</f>
        <v>97.57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67.239999999999981</v>
      </c>
      <c r="J24" s="32">
        <f t="shared" si="4"/>
        <v>595.6</v>
      </c>
      <c r="K24" s="32"/>
      <c r="L24" s="32">
        <f t="shared" ref="L24" si="5">L13+L23</f>
        <v>97.57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325</v>
      </c>
      <c r="G25" s="40">
        <v>19.100000000000001</v>
      </c>
      <c r="H25" s="40">
        <v>27.3</v>
      </c>
      <c r="I25" s="40">
        <v>49</v>
      </c>
      <c r="J25" s="40">
        <v>517.4</v>
      </c>
      <c r="K25" s="41" t="s">
        <v>72</v>
      </c>
      <c r="L25" s="40">
        <v>58.43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3.48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44" t="s">
        <v>71</v>
      </c>
      <c r="L28" s="43">
        <v>3.48</v>
      </c>
    </row>
    <row r="29" spans="1:12" ht="14.4" x14ac:dyDescent="0.3">
      <c r="A29" s="14"/>
      <c r="B29" s="15"/>
      <c r="C29" s="11"/>
      <c r="D29" s="7" t="s">
        <v>24</v>
      </c>
      <c r="E29" s="42" t="s">
        <v>67</v>
      </c>
      <c r="F29" s="43">
        <v>100</v>
      </c>
      <c r="G29" s="43">
        <v>0.5</v>
      </c>
      <c r="H29" s="43">
        <v>0</v>
      </c>
      <c r="I29" s="43">
        <v>14</v>
      </c>
      <c r="J29" s="43">
        <v>67.2</v>
      </c>
      <c r="K29" s="44">
        <v>338</v>
      </c>
      <c r="L29" s="43">
        <v>17.5</v>
      </c>
    </row>
    <row r="30" spans="1:12" ht="14.4" x14ac:dyDescent="0.3">
      <c r="A30" s="14"/>
      <c r="B30" s="15"/>
      <c r="C30" s="11"/>
      <c r="D30" s="6" t="s">
        <v>26</v>
      </c>
      <c r="E30" s="42" t="s">
        <v>73</v>
      </c>
      <c r="F30" s="43">
        <v>63</v>
      </c>
      <c r="G30" s="43">
        <v>1.8</v>
      </c>
      <c r="H30" s="43">
        <v>1.8</v>
      </c>
      <c r="I30" s="43">
        <v>5.6</v>
      </c>
      <c r="J30" s="43">
        <v>46.6</v>
      </c>
      <c r="K30" s="44">
        <v>131</v>
      </c>
      <c r="L30" s="43">
        <v>21.49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755</v>
      </c>
      <c r="G32" s="19">
        <f t="shared" ref="G32" si="6">SUM(G25:G31)</f>
        <v>26.400000000000002</v>
      </c>
      <c r="H32" s="19">
        <f t="shared" ref="H32" si="7">SUM(H25:H31)</f>
        <v>29.900000000000002</v>
      </c>
      <c r="I32" s="19">
        <f t="shared" ref="I32" si="8">SUM(I25:I31)</f>
        <v>107.39999999999999</v>
      </c>
      <c r="J32" s="19">
        <f t="shared" ref="J32:L32" si="9">SUM(J25:J31)</f>
        <v>814.80000000000007</v>
      </c>
      <c r="K32" s="25"/>
      <c r="L32" s="19">
        <f t="shared" si="9"/>
        <v>104.38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755</v>
      </c>
      <c r="G43" s="32">
        <f t="shared" ref="G43" si="14">G32+G42</f>
        <v>26.400000000000002</v>
      </c>
      <c r="H43" s="32">
        <f t="shared" ref="H43" si="15">H32+H42</f>
        <v>29.900000000000002</v>
      </c>
      <c r="I43" s="32">
        <f t="shared" ref="I43" si="16">I32+I42</f>
        <v>107.39999999999999</v>
      </c>
      <c r="J43" s="32">
        <f t="shared" ref="J43:L43" si="17">J32+J42</f>
        <v>814.80000000000007</v>
      </c>
      <c r="K43" s="32"/>
      <c r="L43" s="32">
        <f t="shared" si="17"/>
        <v>104.38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20.89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13.12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2.4</v>
      </c>
      <c r="H47" s="43">
        <v>0.4</v>
      </c>
      <c r="I47" s="43">
        <v>12.6</v>
      </c>
      <c r="J47" s="43">
        <v>63.8</v>
      </c>
      <c r="K47" s="44" t="s">
        <v>71</v>
      </c>
      <c r="L47" s="43">
        <v>3.48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21</v>
      </c>
      <c r="E49" s="42" t="s">
        <v>44</v>
      </c>
      <c r="F49" s="43">
        <v>105</v>
      </c>
      <c r="G49" s="43">
        <v>10.5</v>
      </c>
      <c r="H49" s="43">
        <v>13.2</v>
      </c>
      <c r="I49" s="43">
        <v>11.1</v>
      </c>
      <c r="J49" s="43">
        <v>205</v>
      </c>
      <c r="K49" s="44">
        <v>210</v>
      </c>
      <c r="L49" s="43">
        <v>34.83</v>
      </c>
    </row>
    <row r="50" spans="1:12" ht="14.4" x14ac:dyDescent="0.3">
      <c r="A50" s="23"/>
      <c r="B50" s="15"/>
      <c r="C50" s="11"/>
      <c r="D50" s="6" t="s">
        <v>63</v>
      </c>
      <c r="E50" s="42" t="s">
        <v>46</v>
      </c>
      <c r="F50" s="43">
        <v>50</v>
      </c>
      <c r="G50" s="43">
        <v>5.6</v>
      </c>
      <c r="H50" s="43">
        <v>7.04</v>
      </c>
      <c r="I50" s="43">
        <v>16.2</v>
      </c>
      <c r="J50" s="43">
        <v>150</v>
      </c>
      <c r="K50" s="44">
        <v>3</v>
      </c>
      <c r="L50" s="43">
        <v>18.71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30.200000000000003</v>
      </c>
      <c r="H51" s="19">
        <f t="shared" ref="H51" si="19">SUM(H44:H50)</f>
        <v>36.04</v>
      </c>
      <c r="I51" s="19">
        <f t="shared" ref="I51" si="20">SUM(I44:I50)</f>
        <v>126.49999999999999</v>
      </c>
      <c r="J51" s="19">
        <f t="shared" ref="J51:L51" si="21">SUM(J44:J50)</f>
        <v>876.8</v>
      </c>
      <c r="K51" s="25"/>
      <c r="L51" s="19">
        <f t="shared" si="21"/>
        <v>91.03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595</v>
      </c>
      <c r="G62" s="32">
        <f t="shared" ref="G62" si="26">G51+G61</f>
        <v>30.200000000000003</v>
      </c>
      <c r="H62" s="32">
        <f t="shared" ref="H62" si="27">H51+H61</f>
        <v>36.04</v>
      </c>
      <c r="I62" s="32">
        <f t="shared" ref="I62" si="28">I51+I61</f>
        <v>126.49999999999999</v>
      </c>
      <c r="J62" s="32">
        <f t="shared" ref="J62:L62" si="29">J51+J61</f>
        <v>876.8</v>
      </c>
      <c r="K62" s="32"/>
      <c r="L62" s="32">
        <f t="shared" si="29"/>
        <v>91.03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55</v>
      </c>
      <c r="L63" s="40">
        <v>62.16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1.52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44" t="s">
        <v>71</v>
      </c>
      <c r="L66" s="43">
        <v>3.48</v>
      </c>
    </row>
    <row r="67" spans="1:12" ht="14.4" x14ac:dyDescent="0.3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0.5</v>
      </c>
      <c r="H67" s="43">
        <v>0</v>
      </c>
      <c r="I67" s="43">
        <v>14</v>
      </c>
      <c r="J67" s="43">
        <v>67.2</v>
      </c>
      <c r="K67" s="44">
        <v>338</v>
      </c>
      <c r="L67" s="43">
        <v>17.5</v>
      </c>
    </row>
    <row r="68" spans="1:12" ht="14.4" x14ac:dyDescent="0.3">
      <c r="A68" s="23"/>
      <c r="B68" s="15"/>
      <c r="C68" s="11"/>
      <c r="D68" s="6" t="s">
        <v>26</v>
      </c>
      <c r="E68" s="42" t="s">
        <v>74</v>
      </c>
      <c r="F68" s="43">
        <v>60</v>
      </c>
      <c r="G68" s="43">
        <v>0.9</v>
      </c>
      <c r="H68" s="43">
        <v>0</v>
      </c>
      <c r="I68" s="43">
        <v>4.0999999999999996</v>
      </c>
      <c r="J68" s="43">
        <v>19.2</v>
      </c>
      <c r="K68" s="44">
        <v>71</v>
      </c>
      <c r="L68" s="43">
        <v>13.86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24.6</v>
      </c>
      <c r="H70" s="19">
        <f t="shared" ref="H70" si="31">SUM(H63:H69)</f>
        <v>20.2</v>
      </c>
      <c r="I70" s="19">
        <f t="shared" ref="I70" si="32">SUM(I63:I69)</f>
        <v>92.1</v>
      </c>
      <c r="J70" s="19">
        <f t="shared" ref="J70:L70" si="33">SUM(J63:J69)</f>
        <v>655.20000000000005</v>
      </c>
      <c r="K70" s="25"/>
      <c r="L70" s="19">
        <f t="shared" si="33"/>
        <v>98.52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670</v>
      </c>
      <c r="G81" s="32">
        <f t="shared" ref="G81" si="38">G70+G80</f>
        <v>24.6</v>
      </c>
      <c r="H81" s="32">
        <f t="shared" ref="H81" si="39">H70+H80</f>
        <v>20.2</v>
      </c>
      <c r="I81" s="32">
        <f t="shared" ref="I81" si="40">I70+I80</f>
        <v>92.1</v>
      </c>
      <c r="J81" s="32">
        <f t="shared" ref="J81:L81" si="41">J70+J80</f>
        <v>655.20000000000005</v>
      </c>
      <c r="K81" s="32"/>
      <c r="L81" s="32">
        <f t="shared" si="41"/>
        <v>98.52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58.74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44" t="s">
        <v>71</v>
      </c>
      <c r="L85" s="43">
        <v>3.48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1.4</v>
      </c>
      <c r="H87" s="43">
        <v>3.6</v>
      </c>
      <c r="I87" s="43">
        <v>5.8</v>
      </c>
      <c r="J87" s="43">
        <v>61.2</v>
      </c>
      <c r="K87" s="44" t="s">
        <v>57</v>
      </c>
      <c r="L87" s="43">
        <v>11.31</v>
      </c>
    </row>
    <row r="88" spans="1:12" ht="14.4" x14ac:dyDescent="0.3">
      <c r="A88" s="23"/>
      <c r="B88" s="15"/>
      <c r="C88" s="11"/>
      <c r="D88" s="6" t="s">
        <v>30</v>
      </c>
      <c r="E88" s="42" t="s">
        <v>59</v>
      </c>
      <c r="F88" s="43">
        <v>200</v>
      </c>
      <c r="G88" s="43">
        <v>1</v>
      </c>
      <c r="H88" s="43">
        <v>0.2</v>
      </c>
      <c r="I88" s="43">
        <v>20.2</v>
      </c>
      <c r="J88" s="43">
        <v>92</v>
      </c>
      <c r="K88" s="44">
        <v>389</v>
      </c>
      <c r="L88" s="43">
        <v>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30.8</v>
      </c>
      <c r="H89" s="19">
        <f t="shared" ref="H89" si="43">SUM(H82:H88)</f>
        <v>22</v>
      </c>
      <c r="I89" s="19">
        <f t="shared" ref="I89" si="44">SUM(I82:I88)</f>
        <v>112</v>
      </c>
      <c r="J89" s="19">
        <f t="shared" ref="J89:L89" si="45">SUM(J82:J88)</f>
        <v>775.80000000000007</v>
      </c>
      <c r="K89" s="25"/>
      <c r="L89" s="19">
        <f t="shared" si="45"/>
        <v>82.53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570</v>
      </c>
      <c r="G100" s="32">
        <f t="shared" ref="G100" si="50">G89+G99</f>
        <v>30.8</v>
      </c>
      <c r="H100" s="32">
        <f t="shared" ref="H100" si="51">H89+H99</f>
        <v>22</v>
      </c>
      <c r="I100" s="32">
        <f t="shared" ref="I100" si="52">I89+I99</f>
        <v>112</v>
      </c>
      <c r="J100" s="32">
        <f t="shared" ref="J100:L100" si="53">J89+J99</f>
        <v>775.80000000000007</v>
      </c>
      <c r="K100" s="32"/>
      <c r="L100" s="32">
        <f t="shared" si="53"/>
        <v>82.53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66</v>
      </c>
      <c r="L101" s="40">
        <v>87.99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44" t="s">
        <v>71</v>
      </c>
      <c r="L104" s="43">
        <v>3.48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41</v>
      </c>
      <c r="F106" s="43">
        <v>60</v>
      </c>
      <c r="G106" s="43">
        <v>1.26</v>
      </c>
      <c r="H106" s="43">
        <v>1.62</v>
      </c>
      <c r="I106" s="43">
        <v>8.0399999999999991</v>
      </c>
      <c r="J106" s="43">
        <v>51.6</v>
      </c>
      <c r="K106" s="44">
        <v>139</v>
      </c>
      <c r="L106" s="43">
        <v>7.91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82.740000000000009</v>
      </c>
      <c r="J108" s="19">
        <f t="shared" si="54"/>
        <v>654.9</v>
      </c>
      <c r="K108" s="25"/>
      <c r="L108" s="19">
        <f t="shared" ref="L108" si="55">SUM(L101:L107)</f>
        <v>100.89999999999999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82.740000000000009</v>
      </c>
      <c r="J119" s="32">
        <f t="shared" ref="J119:L119" si="61">J108+J118</f>
        <v>654.9</v>
      </c>
      <c r="K119" s="32"/>
      <c r="L119" s="32">
        <f t="shared" si="61"/>
        <v>100.89999999999999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>
        <v>268.30900000000003</v>
      </c>
      <c r="L120" s="40">
        <v>58.84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3.48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44" t="s">
        <v>71</v>
      </c>
      <c r="L123" s="43">
        <v>3.48</v>
      </c>
    </row>
    <row r="124" spans="1:12" ht="14.4" x14ac:dyDescent="0.3">
      <c r="A124" s="14"/>
      <c r="B124" s="15"/>
      <c r="C124" s="11"/>
      <c r="D124" s="7" t="s">
        <v>24</v>
      </c>
      <c r="E124" s="42" t="s">
        <v>67</v>
      </c>
      <c r="F124" s="43">
        <v>100</v>
      </c>
      <c r="G124" s="43">
        <v>0.5</v>
      </c>
      <c r="H124" s="43">
        <v>0</v>
      </c>
      <c r="I124" s="43">
        <v>14</v>
      </c>
      <c r="J124" s="43">
        <v>67.2</v>
      </c>
      <c r="K124" s="44">
        <v>338</v>
      </c>
      <c r="L124" s="43">
        <v>17.5</v>
      </c>
    </row>
    <row r="125" spans="1:12" ht="14.4" x14ac:dyDescent="0.3">
      <c r="A125" s="14"/>
      <c r="B125" s="15"/>
      <c r="C125" s="11"/>
      <c r="D125" s="6" t="s">
        <v>26</v>
      </c>
      <c r="E125" s="42" t="s">
        <v>47</v>
      </c>
      <c r="F125" s="43">
        <v>60</v>
      </c>
      <c r="G125" s="43">
        <v>1.4</v>
      </c>
      <c r="H125" s="43">
        <v>4.0999999999999996</v>
      </c>
      <c r="I125" s="43">
        <v>9.1999999999999993</v>
      </c>
      <c r="J125" s="43">
        <v>79.2</v>
      </c>
      <c r="K125" s="44">
        <v>75</v>
      </c>
      <c r="L125" s="43">
        <v>6.26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677</v>
      </c>
      <c r="G127" s="19">
        <f t="shared" ref="G127:J127" si="62">SUM(G120:G126)</f>
        <v>27</v>
      </c>
      <c r="H127" s="19">
        <f t="shared" si="62"/>
        <v>20.9</v>
      </c>
      <c r="I127" s="19">
        <f t="shared" si="62"/>
        <v>112.8</v>
      </c>
      <c r="J127" s="19">
        <f t="shared" si="62"/>
        <v>760.40000000000009</v>
      </c>
      <c r="K127" s="25"/>
      <c r="L127" s="19">
        <f t="shared" ref="L127" si="63">SUM(L120:L126)</f>
        <v>89.56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677</v>
      </c>
      <c r="G138" s="32">
        <f t="shared" ref="G138" si="66">G127+G137</f>
        <v>27</v>
      </c>
      <c r="H138" s="32">
        <f t="shared" ref="H138" si="67">H127+H137</f>
        <v>20.9</v>
      </c>
      <c r="I138" s="32">
        <f t="shared" ref="I138" si="68">I127+I137</f>
        <v>112.8</v>
      </c>
      <c r="J138" s="32">
        <f t="shared" ref="J138:L138" si="69">J127+J137</f>
        <v>760.40000000000009</v>
      </c>
      <c r="K138" s="32"/>
      <c r="L138" s="32">
        <f t="shared" si="69"/>
        <v>89.56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55.38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44" t="s">
        <v>71</v>
      </c>
      <c r="L142" s="43">
        <v>3.48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59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389</v>
      </c>
      <c r="L144" s="43">
        <v>9</v>
      </c>
    </row>
    <row r="145" spans="1:12" ht="14.4" x14ac:dyDescent="0.3">
      <c r="A145" s="23"/>
      <c r="B145" s="15"/>
      <c r="C145" s="11"/>
      <c r="D145" s="6" t="s">
        <v>26</v>
      </c>
      <c r="E145" s="42" t="s">
        <v>74</v>
      </c>
      <c r="F145" s="43">
        <v>60</v>
      </c>
      <c r="G145" s="43">
        <v>0.9</v>
      </c>
      <c r="H145" s="43">
        <v>0</v>
      </c>
      <c r="I145" s="43">
        <v>4.0999999999999996</v>
      </c>
      <c r="J145" s="43">
        <v>19.2</v>
      </c>
      <c r="K145" s="44">
        <v>71</v>
      </c>
      <c r="L145" s="43">
        <v>13.86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35.9</v>
      </c>
      <c r="H146" s="19">
        <f t="shared" si="70"/>
        <v>34.799999999999997</v>
      </c>
      <c r="I146" s="19">
        <f t="shared" si="70"/>
        <v>97.3</v>
      </c>
      <c r="J146" s="19">
        <f t="shared" si="70"/>
        <v>868.80000000000007</v>
      </c>
      <c r="K146" s="25"/>
      <c r="L146" s="19">
        <f t="shared" ref="L146" si="71">SUM(L139:L145)</f>
        <v>81.72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35.9</v>
      </c>
      <c r="H157" s="32">
        <f t="shared" ref="H157" si="75">H146+H156</f>
        <v>34.799999999999997</v>
      </c>
      <c r="I157" s="32">
        <f t="shared" ref="I157" si="76">I146+I156</f>
        <v>97.3</v>
      </c>
      <c r="J157" s="32">
        <f t="shared" ref="J157:L157" si="77">J146+J156</f>
        <v>868.80000000000007</v>
      </c>
      <c r="K157" s="32"/>
      <c r="L157" s="32">
        <f t="shared" si="77"/>
        <v>81.72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102.52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13.12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44" t="s">
        <v>71</v>
      </c>
      <c r="L161" s="43">
        <v>1.74</v>
      </c>
    </row>
    <row r="162" spans="1:12" ht="14.4" x14ac:dyDescent="0.3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0.5</v>
      </c>
      <c r="H162" s="43">
        <v>0</v>
      </c>
      <c r="I162" s="43">
        <v>14</v>
      </c>
      <c r="J162" s="43">
        <v>67.2</v>
      </c>
      <c r="K162" s="44">
        <v>338</v>
      </c>
      <c r="L162" s="43">
        <v>17.5</v>
      </c>
    </row>
    <row r="163" spans="1:12" ht="14.4" x14ac:dyDescent="0.3">
      <c r="A163" s="23"/>
      <c r="B163" s="15"/>
      <c r="C163" s="11"/>
      <c r="D163" s="6" t="s">
        <v>63</v>
      </c>
      <c r="E163" s="42" t="s">
        <v>50</v>
      </c>
      <c r="F163" s="43">
        <v>10</v>
      </c>
      <c r="G163" s="43">
        <v>0.1</v>
      </c>
      <c r="H163" s="43">
        <v>8.1999999999999993</v>
      </c>
      <c r="I163" s="43">
        <v>0.1</v>
      </c>
      <c r="J163" s="43">
        <v>75</v>
      </c>
      <c r="K163" s="44">
        <v>14</v>
      </c>
      <c r="L163" s="43">
        <v>8.5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42.8</v>
      </c>
      <c r="H165" s="19">
        <f t="shared" si="78"/>
        <v>43.8</v>
      </c>
      <c r="I165" s="19">
        <f t="shared" si="78"/>
        <v>91.899999999999991</v>
      </c>
      <c r="J165" s="19">
        <f t="shared" si="78"/>
        <v>957</v>
      </c>
      <c r="K165" s="25"/>
      <c r="L165" s="19">
        <f t="shared" ref="L165" si="79">SUM(L158:L164)</f>
        <v>143.38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560</v>
      </c>
      <c r="G176" s="32">
        <f t="shared" ref="G176" si="82">G165+G175</f>
        <v>42.8</v>
      </c>
      <c r="H176" s="32">
        <f t="shared" ref="H176" si="83">H165+H175</f>
        <v>43.8</v>
      </c>
      <c r="I176" s="32">
        <f t="shared" ref="I176" si="84">I165+I175</f>
        <v>91.899999999999991</v>
      </c>
      <c r="J176" s="32">
        <f t="shared" ref="J176:L176" si="85">J165+J175</f>
        <v>957</v>
      </c>
      <c r="K176" s="32"/>
      <c r="L176" s="32">
        <f t="shared" si="85"/>
        <v>143.38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24</v>
      </c>
      <c r="H177" s="40">
        <v>20.5</v>
      </c>
      <c r="I177" s="40">
        <v>53.6</v>
      </c>
      <c r="J177" s="40">
        <v>492.6</v>
      </c>
      <c r="K177" s="41" t="s">
        <v>70</v>
      </c>
      <c r="L177" s="40">
        <v>45.14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44" t="s">
        <v>71</v>
      </c>
      <c r="L180" s="43">
        <v>3.48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63</v>
      </c>
      <c r="E182" s="42" t="s">
        <v>46</v>
      </c>
      <c r="F182" s="43">
        <v>55</v>
      </c>
      <c r="G182" s="43">
        <v>7.5</v>
      </c>
      <c r="H182" s="43">
        <v>9.4</v>
      </c>
      <c r="I182" s="43">
        <v>21.6</v>
      </c>
      <c r="J182" s="43">
        <v>200</v>
      </c>
      <c r="K182" s="44">
        <v>3</v>
      </c>
      <c r="L182" s="43">
        <v>22.69</v>
      </c>
    </row>
    <row r="183" spans="1:12" ht="14.4" x14ac:dyDescent="0.3">
      <c r="A183" s="23"/>
      <c r="B183" s="15"/>
      <c r="C183" s="11"/>
      <c r="D183" s="6" t="s">
        <v>26</v>
      </c>
      <c r="E183" s="42" t="s">
        <v>56</v>
      </c>
      <c r="F183" s="43">
        <v>60</v>
      </c>
      <c r="G183" s="43">
        <v>1.4</v>
      </c>
      <c r="H183" s="43">
        <v>3.6</v>
      </c>
      <c r="I183" s="43">
        <v>5.8</v>
      </c>
      <c r="J183" s="43">
        <v>61.2</v>
      </c>
      <c r="K183" s="44" t="s">
        <v>57</v>
      </c>
      <c r="L183" s="43">
        <v>11.31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6">SUM(G177:G183)</f>
        <v>37.800000000000004</v>
      </c>
      <c r="H184" s="19">
        <f t="shared" si="86"/>
        <v>34.300000000000004</v>
      </c>
      <c r="I184" s="19">
        <f t="shared" si="86"/>
        <v>121.2</v>
      </c>
      <c r="J184" s="19">
        <f t="shared" si="86"/>
        <v>941.40000000000009</v>
      </c>
      <c r="K184" s="25"/>
      <c r="L184" s="19">
        <f t="shared" ref="L184" si="87">SUM(L177:L183)</f>
        <v>84.14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625</v>
      </c>
      <c r="G195" s="32">
        <f t="shared" ref="G195" si="90">G184+G194</f>
        <v>37.800000000000004</v>
      </c>
      <c r="H195" s="32">
        <f t="shared" ref="H195" si="91">H184+H194</f>
        <v>34.300000000000004</v>
      </c>
      <c r="I195" s="32">
        <f t="shared" ref="I195" si="92">I184+I194</f>
        <v>121.2</v>
      </c>
      <c r="J195" s="32">
        <f t="shared" ref="J195:L195" si="93">J184+J194</f>
        <v>941.40000000000009</v>
      </c>
      <c r="K195" s="32"/>
      <c r="L195" s="32">
        <f t="shared" si="93"/>
        <v>84.14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632.70000000000005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30.632000000000005</v>
      </c>
      <c r="H196" s="34">
        <f t="shared" si="94"/>
        <v>29.058</v>
      </c>
      <c r="I196" s="34">
        <f t="shared" si="94"/>
        <v>101.11799999999999</v>
      </c>
      <c r="J196" s="34">
        <f t="shared" si="94"/>
        <v>790.07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97.373000000000005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2024-09-08T04:06:04Z</cp:lastPrinted>
  <dcterms:created xsi:type="dcterms:W3CDTF">2022-05-16T14:23:56Z</dcterms:created>
  <dcterms:modified xsi:type="dcterms:W3CDTF">2025-04-30T17:44:15Z</dcterms:modified>
</cp:coreProperties>
</file>